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yusembekova\Desktop\Зарина\2024\ГОБМП 2024\- 3 КМУ\Объявление\"/>
    </mc:Choice>
  </mc:AlternateContent>
  <xr:revisionPtr revIDLastSave="0" documentId="13_ncr:1_{3CDABACE-E51D-48D0-8A92-4E8102AC6AAA}" xr6:coauthVersionLast="47" xr6:coauthVersionMax="47" xr10:uidLastSave="{00000000-0000-0000-0000-000000000000}"/>
  <bookViews>
    <workbookView xWindow="-120" yWindow="-120" windowWidth="29040" windowHeight="15720" xr2:uid="{00000000-000D-0000-FFFF-FFFF00000000}"/>
  </bookViews>
  <sheets>
    <sheet name="Лист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18" i="1"/>
  <c r="G8" i="1"/>
  <c r="G9" i="1"/>
  <c r="G10" i="1"/>
  <c r="G11" i="1"/>
  <c r="G12" i="1"/>
  <c r="G13" i="1"/>
  <c r="G14" i="1"/>
  <c r="G7" i="1"/>
  <c r="G15" i="1" l="1"/>
  <c r="G76" i="1"/>
  <c r="G77" i="1" l="1"/>
</calcChain>
</file>

<file path=xl/sharedStrings.xml><?xml version="1.0" encoding="utf-8"?>
<sst xmlns="http://schemas.openxmlformats.org/spreadsheetml/2006/main" count="215" uniqueCount="149">
  <si>
    <t xml:space="preserve">ГОБМП </t>
  </si>
  <si>
    <t>№ лота</t>
  </si>
  <si>
    <t>МНН</t>
  </si>
  <si>
    <t>Лекарственная форма</t>
  </si>
  <si>
    <t xml:space="preserve">Ед. изм. </t>
  </si>
  <si>
    <t>Кол-во</t>
  </si>
  <si>
    <t>Цена за ед. (тенге)</t>
  </si>
  <si>
    <t>Сумма (тенге)</t>
  </si>
  <si>
    <t>Атропина сульфат</t>
  </si>
  <si>
    <t>раствор для инъекций 1мг/мл</t>
  </si>
  <si>
    <t>ампула</t>
  </si>
  <si>
    <t>Фамотидин</t>
  </si>
  <si>
    <t>раствор для инъекций 20 мг</t>
  </si>
  <si>
    <t>флакон</t>
  </si>
  <si>
    <t>Фенилэфрин</t>
  </si>
  <si>
    <t>раствор для инъекций 1%-1мл</t>
  </si>
  <si>
    <t>Сульфаметоксазол и Триметоприм</t>
  </si>
  <si>
    <t>концентрат для приготовления раствора для инфузий (80мг+16мг)/мл № 10</t>
  </si>
  <si>
    <t>Тиамин</t>
  </si>
  <si>
    <t>раствор для инъекций 5 % 1 мл</t>
  </si>
  <si>
    <t>Добутамин</t>
  </si>
  <si>
    <t>концентрат для приготовления раствора для инфузий 250 мг/20 мл</t>
  </si>
  <si>
    <t>Норэпинефрин</t>
  </si>
  <si>
    <t>концентрат для приготовления раствора для инфузий 4мг/4 мл</t>
  </si>
  <si>
    <t>Спирт этиловый 70% 50 мл</t>
  </si>
  <si>
    <t>раствор 70% во флаконе 50 мл</t>
  </si>
  <si>
    <t>Итого:</t>
  </si>
  <si>
    <t>Наименование</t>
  </si>
  <si>
    <t>Характеристика</t>
  </si>
  <si>
    <t>Марля медицинская отбеленная в рулонах 1000м х 90см</t>
  </si>
  <si>
    <t>нестерильное изделие в форме длинной полоски растягивающегося впитывающего тканого материала, свернутого в рулон, разработанное для использования в качестве первичной повязки на рану или бандажа для удержания на месте марлевой подушечки или другой повязки. Плотность 36 г/м2</t>
  </si>
  <si>
    <t>м</t>
  </si>
  <si>
    <t>Станки для бритья одноразовые со смазкой</t>
  </si>
  <si>
    <t>шт</t>
  </si>
  <si>
    <t xml:space="preserve">Фильтр КСКФ </t>
  </si>
  <si>
    <t>3.00-02 (кКСКФ-9) №2</t>
  </si>
  <si>
    <t>уп</t>
  </si>
  <si>
    <t>Фильтр КСКФ</t>
  </si>
  <si>
    <t xml:space="preserve">3.00-03 (кКСКФ-12.18.20.) №2 </t>
  </si>
  <si>
    <t>Пеленка хлопчатобумажная, размер 80*80 цветная</t>
  </si>
  <si>
    <t xml:space="preserve">нестерильная </t>
  </si>
  <si>
    <t>Мочеточниковый стент. Набор для внутренного дренажа верхних мочевых путей F-5</t>
  </si>
  <si>
    <t>элементы комплекта: катетер типа двойной PIGTAIL, диаметр петли: 2 см или 4 см, расстояние между петлями от 14 до 30 см зажимы; толкатель; проводник. Комплекты для временного внутреннего дренирования верхних отделов мочевыделительной системы (стенты мочеточников) предназначены для обеспечения оттока мочи из чашечно-лоханочной системы в мочевой пузырь
Используется в случаях нарушения нормального функционирования мочеточника вследствие наличия камней, после экстракорпоральной ударно-волновой литотрипсии, стенозе мочеточника, сдавлении мочеточника извне и т.д.</t>
  </si>
  <si>
    <t>Шипцы жесткие для захвата фрагментов камней. Обе бранши подвижны 5 Шр длина 60 см, 27425F</t>
  </si>
  <si>
    <t>щипцы захватывающие для больших камней и фрагментов, с двумя  подвижными браншами, 5 Шр, жесткие, длина 60 см. 27425F</t>
  </si>
  <si>
    <t>Инструмент лапороскопический LigaSure™ Blunt Tip LF1837</t>
  </si>
  <si>
    <t>Термометр ртутный, медицинские</t>
  </si>
  <si>
    <t>Петля биполярая для резектоскопа Карл Шторц</t>
  </si>
  <si>
    <t>петля биполярная 24/26 Fr, 27040GP1  (упаковка 6 штук)</t>
  </si>
  <si>
    <t>Световод, волоконнооптический с прямым соединением со стороны источника света, особо термостойкий, диаметр 4,8 мм длина 250 см</t>
  </si>
  <si>
    <t xml:space="preserve">Кассета измерительная типа  B-LAC (лактат) </t>
  </si>
  <si>
    <t>25 шт в упаковке для аппарата OPTI</t>
  </si>
  <si>
    <t>Газовый баллон</t>
  </si>
  <si>
    <t>для аппаратуры OPTI CCA-TS 6,0% СО2, 14,0% О2</t>
  </si>
  <si>
    <t xml:space="preserve">Клипсы эндоскопические EZ Clip HX-610-135L 135°длинные 40 шт.  /HX-610-135L/ </t>
  </si>
  <si>
    <t>клипсы широкого раскрытия для клипирующих устройств Инструменты эндотерапевтические: Клипсы: EZ Clip HX-610-135L 135° длинные 40 шт. /HX-610-135L/ к эндоскопическому аппарату Olimpus GIF</t>
  </si>
  <si>
    <t xml:space="preserve">уп </t>
  </si>
  <si>
    <t>Клапан для биопсии МВ-358</t>
  </si>
  <si>
    <t>клапан для инстурментального канала многоразовый, 10 шт в упаковке  к эндоскопическому аппарату Olimpus GIF</t>
  </si>
  <si>
    <t>Лигатор эндоскопический - ES-L007</t>
  </si>
  <si>
    <t xml:space="preserve">Трехпросветный папиллотом/сфинктеротом </t>
  </si>
  <si>
    <t>предназначенный для разового применения трехпросветный папиллотом   с длиной дистальной части 7 мм и режущей струной 25 мм обладает высокими показателями режущих характеристик и повышенной степенью безопасности.Покрытие   на проксимальном конце режущей проволоки не только минимизирует опасность панкреатита и повреждения окружающей ткани, но также значительно уменьшает опасность электрического контакта проволоки с эндоскопом</t>
  </si>
  <si>
    <t>Фильтр бактериальный для аспиратора  Olympus SSU-2</t>
  </si>
  <si>
    <t>микробиологический бактериальный фильтр  к эндоскопическому аппарату Olimpus GIF</t>
  </si>
  <si>
    <t>Проводник VisiGlide диаметром 0,025 дюймов прямой</t>
  </si>
  <si>
    <t>проводник VisiGlide 2 длиной 4500 мм, диаметром 0,025 дюймов /G-260-2545S/ к эндоскопическому аппарату Olimpus GIF</t>
  </si>
  <si>
    <t>Проводник VisiGlide диаметром 0,025 дюймов изогнутый</t>
  </si>
  <si>
    <t>проводник VisiGlide 2 длиной 4500 мм, диаметром 0,025 дюймов /G-260-2545A/ к эндоскопическому аппарату Olimpus GIF</t>
  </si>
  <si>
    <t>Проводник VisiGlide диаметром 0,035 дюймов прямой</t>
  </si>
  <si>
    <t>проводник VisiGlide 2 длиной  4500 мм, диаметром  0,035 дюймов /G-260-3545S/ к эндоскопическому аппарату Olimpus GIF</t>
  </si>
  <si>
    <t>Проводник VisiGlide диаметром 0,035 дюймов изогнутый</t>
  </si>
  <si>
    <t>проводник VisiGlide 2 длиной  4500 мм, диаметром  0,035 дюймов /G-260-3545A/ к эндоскопическому аппарату Olimpus GIF</t>
  </si>
  <si>
    <t>панкреатические s-образные стенты, 7 Fr. Атравматический мягкий материал
Боковые отверстия способствуют дренажу. Прекрасное соотношение гибкости и жесткости. Мин. ø рабочего канала 2,8мм, Длина между
лепестками  80 mm</t>
  </si>
  <si>
    <t xml:space="preserve">Билиарный стент 8,5 Fr.  </t>
  </si>
  <si>
    <t xml:space="preserve">Билиарный стент 10Fr.  </t>
  </si>
  <si>
    <t xml:space="preserve">дренаж билиарный 1 шт.Совместимость с инструментальным каналом 3,2ммДиаметр 10Fr Конструкция без изгибов  Коническая форма концов   Антимиграционные лепестки на концах  Отверстия на конца Длина между лепестками 80 мм. Материал изготовления Пластик Видимость под рентгеноскопическим контролем Совместимость с устройством для введения, стерильный </t>
  </si>
  <si>
    <t>Ловушка для полипов</t>
  </si>
  <si>
    <t>ловушка для полипов /PT-01-01/ к эндоскопическому аппарату Olimpus GIF</t>
  </si>
  <si>
    <t>Дистальный колпачок на колоноскоп olympus gif-h170l</t>
  </si>
  <si>
    <t>прямой мягкий дистальный колпачок для проведения эндоскопической диссекции подслизистого слоя. 10 штук в упаковке 3 /D-201-14304/ к эндоскопическому аппарату Olimpus GIF</t>
  </si>
  <si>
    <t xml:space="preserve">Губка гемостатическая </t>
  </si>
  <si>
    <t>абсорбирующее гемостатическое средство  9,5-4,8см</t>
  </si>
  <si>
    <t>Биполярный кабель для резектоскопа Карл Шторц</t>
  </si>
  <si>
    <t>винт маллеолярный самонарезающий 4,5 - винт длиной 50мм. Резьба диаметром 4,5мм. Резьба на винте неполная. Головка винта полупотайная, высотой 5мм под шестигранную отвертку S3,5, глубина шлица 2,8мм, диаметр винта на промежутке между головкой и резьбой 3мм, длиной 20мм. Винт имеет самонарезающую резьбу что позволяет фиксировать его без использования метчика. Рабочая часть винта имеет конусное начало – трёхгранное остриё, каждая грань под углом 22.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</si>
  <si>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винт навикулярный самонарезающий 4,0 - винт длиной 46мм. Резьба диаметром 4,0мм. Резьба на винте неполная. Головка винта полупотайная, высотой 3,1мм под шестигранную отвертку S2,5, глубина шлица 1,7мм. диаметр винта на промежутке между головкой и резьбой 2,4мм, длиной 2,9мм.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3 подточки длиной 6мм, проходящие по радиусу R20мм. Имплантаты должны быть оценены по критериям безопасности и совместимости с процедурами магнитно- 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</si>
  <si>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Итого по ИМН:</t>
  </si>
  <si>
    <t>ВСЕГО ЛС и ИМН:</t>
  </si>
  <si>
    <t>Система 2,0/2,3 Пластина блокирующая, T-образная 2X5 отверстий</t>
  </si>
  <si>
    <t>Система 2,0/2,3 Пластина блокирующая, T-образная 3X6 отверстий</t>
  </si>
  <si>
    <t>Система 2,0/2,3 Пластина блокирующая, Изогнутая пластина</t>
  </si>
  <si>
    <t>Фиксирующий винт диаметром 2,0 мм , длина  20мм</t>
  </si>
  <si>
    <t>Пластина дистального отдела лучевой кости ладони 7 отверстий, левая</t>
  </si>
  <si>
    <t>Пластина дистального отдела лучевой кости ладони 7 отверстий, правая</t>
  </si>
  <si>
    <t>Спица Киршнера на 0,8 мм</t>
  </si>
  <si>
    <t>Спица Киршнера на 1,1 мм</t>
  </si>
  <si>
    <t>Верхняя серединная пластина для ключицы, левосторонняя 8 отверствий</t>
  </si>
  <si>
    <t>Верхняя серединная пластина для ключицы, правосторонняя 8 отверствий</t>
  </si>
  <si>
    <t>Фиксирующий винт диаметром 3,5 мм, длина 38мм</t>
  </si>
  <si>
    <t>Винт канюлированный длинный без шляпки диаметром 2,2 мм, длина 40 мм</t>
  </si>
  <si>
    <t>Винт канюлированный короткий без шляпки диаметр 3,0 мм ,длина 50 мм</t>
  </si>
  <si>
    <t>Винт канюлированный длинный без шляпки диаметром 3,0 мм ,длина 50мм</t>
  </si>
  <si>
    <t>Спица, без упора, длинна 370 мм, диаметр 2,0 мм, с перьевой заточкой</t>
  </si>
  <si>
    <t>Винт маллеолярный самонарезающий  диаметр 4.5, длинна 50мм.</t>
  </si>
  <si>
    <t>Винт навикулярный самонарезающий  диметр 4.0 мм,длинна 50мм.</t>
  </si>
  <si>
    <t>Винт навикулярный самонарезающий  диаметр 4.0мм длинна55мм</t>
  </si>
  <si>
    <t>Стержень Раша диметр 2.4 мм, длинна220 мм.</t>
  </si>
  <si>
    <t>Стержень Раша 3.2 мм, длинна 220мм</t>
  </si>
  <si>
    <t>Приложение №1 к объявлению</t>
  </si>
  <si>
    <t>винт канюлированный длинный без шляпки, диаметр 2,2 мм. Длина от 22мм по 40 мм.  Винт изготовлен из наиболее биосовместимого материала из титана. Конструкция головки в форме звезды обеспечивает стабильную установку с достаточной прочностью. В одной упаковке 3 шт. Цвет зеленый.   Размеры по заявке заказчика. Длина с шагом 2мм от 22 по 40мм.</t>
  </si>
  <si>
    <t xml:space="preserve">винт канюлированный короткий  без шляпки, диаметр 3,0 мм. Длина от 10мм по 50 мм.  Винт изготовлен из наиболее биосовместимого материала из титана. Конструкция головки в форме звезды обеспечивает стабильную установку с достаточной прочностью. В одной упаковке 3 шт. Цвет зеленый.   Размеры по заявке заказчика. Длина с шагом 2мм от 30мм по 40мм. Длина с шагом 5 мм от 40мм по 50мм. </t>
  </si>
  <si>
    <t xml:space="preserve">винт канюлированный длинный  без шляпки, диаметр 3,0 мм. Длина от 16мм по 50 мм.  Винт изготовлен из наиболее биосовместимого материала из титана. Конструкция головки в форме звезды обеспечивает стабильную установку с достаточной прочностью. В одной упаковке 3 шт. Цвет зеленый.   Размеры по заявке заказчика. Длина с шагом 2мм от 30мм по 40мм. Длина с шагом 5 мм от 40мм по 50мм. </t>
  </si>
  <si>
    <t>LF1937 инструмент лапороскопический LigaSure™ Blunt Tip 5мм-37см, 6 шт в коробке для аппарата LigaSure</t>
  </si>
  <si>
    <t>Металлический внешний тубус, изолированные с разъемом для промывания и чистки с замком Люер</t>
  </si>
  <si>
    <t>световод, волоконнооптический с прямым соединением со стороны источника света, особо термостойкий, диаметр 4,8 мм длина 250 см к осветителью Карл Шторц</t>
  </si>
  <si>
    <t>применяемый для лечения варикозно-расширенных вен пищевода. Уникальная конструкция дистального колпачка, позволяет располагать лигатурные кольца за пределами торцевой оптики эндоскопа, что обеспечивает улучшенную визуализацию оперативного поля. 7 зарядный, с возможностью применения с эндоскопами с наружными диаметрами дистальной части от
8,5 до 11,5 мм, в комплекте с катушкой для сброса колец, катетером для проведения нити, дистальным колпачком с 7 предустановленными кольцами, коннектором для ирригации. Длина катетера 1600 мм. В комплекте два одноразовых биопсийных клапана в зависимости от модели эндоскопа, используемого специалистами: синий – для эндоскопов марки Olympas</t>
  </si>
  <si>
    <t>Панкреатические стенты для стентирования вирсунгового протока</t>
  </si>
  <si>
    <t>Презервативы латексные, гладкие, стерильные</t>
  </si>
  <si>
    <t>одноразового применения для УЗИ</t>
  </si>
  <si>
    <t>Спица, без упора, длинна 370 мм, диаметром1,8 мм, с перьевой заточкой</t>
  </si>
  <si>
    <t xml:space="preserve">кортикальный винт 2,7 мм. Цвет розовый. Длина с шагом 1 мм от 15мм по 20 мм. </t>
  </si>
  <si>
    <t>спица Киршнера на 0,8(Ø2,2 Винтовая)</t>
  </si>
  <si>
    <t>спица Киршнера на 1,1(Ø3,0 Винтовая)</t>
  </si>
  <si>
    <r>
      <t xml:space="preserve">Фиксирующий винт </t>
    </r>
    <r>
      <rPr>
        <sz val="11"/>
        <color rgb="FF000000"/>
        <rFont val="Times New Roman"/>
        <family val="1"/>
        <charset val="204"/>
      </rPr>
      <t>диаметром</t>
    </r>
    <r>
      <rPr>
        <sz val="11"/>
        <color theme="1"/>
        <rFont val="Times New Roman"/>
        <family val="1"/>
        <charset val="204"/>
      </rPr>
      <t xml:space="preserve"> 2,4 мм, длина  24мм</t>
    </r>
  </si>
  <si>
    <r>
      <t xml:space="preserve">Фиксирующий винт </t>
    </r>
    <r>
      <rPr>
        <sz val="11"/>
        <color rgb="FF000000"/>
        <rFont val="Times New Roman"/>
        <family val="1"/>
        <charset val="204"/>
      </rPr>
      <t xml:space="preserve">диаметром диаметром </t>
    </r>
    <r>
      <rPr>
        <sz val="11"/>
        <color theme="1"/>
        <rFont val="Times New Roman"/>
        <family val="1"/>
        <charset val="204"/>
      </rPr>
      <t>2,4 мм, длина  30мм</t>
    </r>
  </si>
  <si>
    <r>
      <t xml:space="preserve">Кортикальный винт </t>
    </r>
    <r>
      <rPr>
        <sz val="11"/>
        <color rgb="FF000000"/>
        <rFont val="Times New Roman"/>
        <family val="1"/>
        <charset val="204"/>
      </rPr>
      <t xml:space="preserve">диаметром </t>
    </r>
    <r>
      <rPr>
        <sz val="11"/>
        <color theme="1"/>
        <rFont val="Times New Roman"/>
        <family val="1"/>
        <charset val="204"/>
      </rPr>
      <t>2,7 мм, длина  20 мм</t>
    </r>
  </si>
  <si>
    <t>Металлический внешний тубус с маркировкой в см, изолированные с разъемом для промывания и чистки с замком Люер</t>
  </si>
  <si>
    <t>металлический внешний тубус, изолированные с разъемом для промывания и чистки с замком Люер размер 5 мм, длина 36 см для лапароскопичсеких инструментов Карл Шторц. Артикул 33300</t>
  </si>
  <si>
    <t>металлический внешний тубус, изолированные с разъемом для промывания и чистки с замком Люер размер 5 мм, длина 36 см для лапароскопичсеких инструментов Карл Шторц. Артикул 33300 CM</t>
  </si>
  <si>
    <t>являются связующим звеном между костью и внешними опорами аппарата. Для чрескостного остеосинтеза применяются спицы без упора, диаметром 1,8 мм, 2,0 мм, длиной 370 мм. Применяются для чрескостного остеосинтеза в составе комплекта для компрессионно- дистракционного остесинтеза Г.А Илизарову, для лечения переломов трубчатых костей в острый период, а также осложненных, оскольчатых, многофрагментарных переломов. Функция спиц заключается в сквозном проведении их через мягкие ткани и трубчатые кости верхних и нижних конечностей, с последующим прикреплением к металлическим кольцам и полукольцам посредством прижимных болтов и гаек. Спицы должны соответствовать ГОСТ Р ИСО 14630 «Имплантаты хирургические неактивные». Цилиндрическая поверхность спицы должна быть полирована электроплазменным методом до шероховатости не более 0,2 мкм. Спицы должны иметь форму режущей части: перьевая, трехгранная. Хвостовики спиц должны быть следующих
размеров: длина от 10 до 11 мм, максимальная ширина 2 мм, толщина от 1 мм. до 1,1 мм. Радиус притупления рабочей части спиц должен быть не более 0,03 мм. Материал спицы должен выдерживать усилие на разрыв не менее 130 кгс/мм 2. Спицы должны быть изготовлены из прутков с высоконагортованной поверхностью, выполненных из коррозионно-стойкой к воздействию биологических жидкостей и выделений тканей организма стали 12Х18Н9. Относительная магнитная проницаемость стали должна быть не более 1,05</t>
  </si>
  <si>
    <t>являются связующим звеном между костью и внешними опорами аппарата. Для чрескостного остеосинтеза применяются спицы диаметром 2,0 мм, длиной 370 мм. Применяются для чрескостного остеосинтеза в составе комплекта для компрессионно-дистракционного остесинтезаГ.А Илизарову, для лечения переломов трубчатых костей в острый период, а также осложненных, оскольчатых, многофрагментарных переломов. Функция спиц заключается в сквозном проведении их через мягкие ткани и трубчатые кости верхних и нижних конечностей, с последующим прикреплением к металлическим кольцам и полукольцам посредством прижимных болтов и гаек. Спицы должны соответствовать ГОСТ Р ИСО 14630 «Имплантаты хирургические неактивные». Цилиндрическая поверхность спицы должна быть полирована электро-плазменным методом до шероховатости не более 0,2 мкм. Спицы должны иметь форму режущей части.  Хвостовики спиц должны быть следующих размеров: длина от 10 до 11 мм, максимальная ширина 2 мм, толщина от 1 мм. до 1,1 мм. Радиус притупления рабочей части спиц должен быть не более 0,03 мм. 
Материал спицы должен выдерживать усилие на разрыв не менее 130 кгс/мм 2.  Спицы должны быть изготовлены из прутков с высоконагортованной поверхностью, выполненных из коррозионно-стойкой к воздействию биологических жидкостей и выделений тканей организма стали 12Х18Н9. Относительная магнитная проницаемость стали должна быть не более 1,05</t>
  </si>
  <si>
    <t>винт маллеолярный самонарезающий 4,5 - Винт длиной 55мм. Резьба диаметром 4,5мм. Резьба на винте неполная. Головка винта полупотайная, высотой 5мм под шестигранную отвертку S3,5, глубина шлица 2,8мм, диаметр винта на промежутке между головкой и резьбой 3мм, длиной 20мм. Винт имеет самонарезающую резьбу что позволяет фиксировать его без использования метчика. Рабочая часть винта имеет конусное начало – трёхгранное остриё, каждая грань под углом 22.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остальное.Винт маллеолярный самонарезающий 4,5 - Винт длиной 55мм. Резьба диаметром 4,5мм. Резьба на винте неполная. Головка винта полупотайная, высотой 5мм под шестигранную отвертку S3,5, глубина шлица 2,8мм, диаметр винта на промежутке между головкой и резьбой 3мм, длиной 20мм. Винт имеет самонарезающую резьбу что позволяет фиксировать его без использования метчика. Рабочая часть винта имеет конусное начало – трёхгранное остриё, каждая грань под углом 22.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</si>
  <si>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стержень Раша, диаметром 2,4мм, длиной 220мм. Стержни имеют самонарезающую резьбу, один из концов стержни должен быть Г-образно изогнут.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</si>
  <si>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стержень Раша, диаметром 2,4мм, 3,2мм, длиной 220мм. Стержни имеют самонарезающую резьбу, один из концов стержни должен быть Г-образно изогнут.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</si>
  <si>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фиксирующий винт 2,4 мм., цвет золотистый, Длина с шагом 2 мм от 16мм по 24мм. Фиксирующие винты с переменным углом наклона могут быть разнонаправленно наклонены до 30 градусов. Фиксирующие винты с переменным углом наклона можно использовать несколько раз. Звездообразная конструкция головки обеспечивает стабильную вставку с достаточной прочностью</t>
  </si>
  <si>
    <t>фиксирующий винт 2,4 мм., цвет золотистый,  Длина с шагом 2 мм от 26мм по 30мм. Фиксирующие винты с переменным углом наклона могут быть разнонаправленно наклонены до 30 градусов. Фиксирующие винты с переменным углом наклона можно использовать несколько раз. Звездообразная конструкция головки обеспечивает стабильную вставку с достаточной прочностью</t>
  </si>
  <si>
    <t>верхняя серединная пластина для ключицы, левосторонняя, Ø3.5. Цвет синий, длина имеет 8 отверствии. Материал на основе титана, размеры по заявке заказчика. Количество отверстии должно соответствовать длине пластины</t>
  </si>
  <si>
    <t>верхняя серединная пластина для ключицы, правосторонняя, Ø3.5. Цвет синий, длина имеет 8 отверствии. Материал на основе титана, размеры по заявке заказчика. Количество отверстии должно соответствовать длине пластины</t>
  </si>
  <si>
    <t>фиксирующий винт,  диаметр 3,5,  доступная длина  с шагом 2мм от 10мм по 38мм.   цвет серебристый. Создает фиксированную конструкцию винта/пластины с фиксированным углом наклона. Резьбовая коническая головка, выемка звездного привода, полностью резьбовой вал, самонарезающий наконечник</t>
  </si>
  <si>
    <t xml:space="preserve">винт канюлированный короткий без шляпки, диаметр 2,2 мм. Длина от 10мм по 30 мм.  Винт изготовлен из наиболее биосовместимого материала из титана. Конструкция головки в форме звезды обеспечивает стабильную установку с достаточной прочностью. В одной упаковке 3 шт. Цвет зеленый.   Размеры по заявке заказчика уточнить </t>
  </si>
  <si>
    <t>Винт канюлированный короткий без шляпки диаметр 2,2 мм, длина 30мм</t>
  </si>
  <si>
    <t>винт навикулярный самонарезающий 4,0 - Винт длиной 55мм. Резьба диаметром 4,0мм. Резьба на винте неполная. Головка винта полупотайная, высотой 3,1мм под шестигранную отвертку S2,5, глубина шлица 1,7мм. диаметр винта на промежутке между головкой и резьбой 2,4мм, длиной 2,9мм.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3 подточки длиной 6мм,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</si>
  <si>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биполярный кабель для резектоскопа Карл Шторц аритикул 352-145 Комфорт длина 4,5 см</t>
  </si>
  <si>
    <t xml:space="preserve">дренаж билиарный 1 шт совместимость с инструментальным каналом 3,2мм Диаметр 8,5Fr Конструкция без изгибов  Коническая форма концов   Антимиграционные лепестки на концах  Отверстия на конца Длина между лепестками 90 мм. Материал изготовления Пластик Видимость под рентгеноскопическим контролем. Совместимость с устройством для введения, стерильный </t>
  </si>
  <si>
    <t>пластина блокирующая, T-образная 2X5 отверстий, толщина 1мм,  соотношение 1:1, цвет розовый. Пластина изготовлена из биосовместимого чистого титана и титанового сплава.  Предварительно сформированные пластины экономят время для регулировки во время операции. Скругленные края на пластинах уменьшают раздражение мягких тканей. Цветовое кодирование имплантов (пластина) обеспечивает легкую идентификацию</t>
  </si>
  <si>
    <t>пластина блокирующая, T-образная 3X6 отверстий, толщина 1мм,  соотношение 1:1, цвет розовый. Пластина изготовлена из биосовместимого чистого титана и титанового сплава.  Предварительно сформированные пластины экономят время для регулировки во время операции. Скругленные края на пластинах уменьшают раздражение мягких тканей. Цветовое кодирование имплантов (пластина) обеспечивает легкую идентификацию</t>
  </si>
  <si>
    <t>пластина блокирующая, Изогнутая пластина, толщина 1мм,  соотношение 1:1, цвет розовый. Пластина изготовлена из биосовместимого чистого титана и титанового сплава.  Предварительно сформированные пластины экономят время для регулировки во время операции. Скругленные края на пластинах уменьшают раздражение мягких тканей. Цветовое кодирование имплантов (пластина) обеспечивает легкую идентификацию</t>
  </si>
  <si>
    <t>фиксирующий винт 2,0 мм. Длина  от 6 по 20, длина с шагом 2мм от 10мм по 20мм, цвет розовый. Низкий крутящий момент для вставки и высокий крутящий момент для вытягивания, максимальное способность удержание лезвий винта. Винты изготовлены из биосовместимого чистого титана и титанового сплава, самозатягивающиеся винты/лезвия, которые минимизируют "выход", конструкция винта обеспечивает низкий крутящий момент для вставки, цветовое кодирование винтов обеспечивает легкую идентификацию</t>
  </si>
  <si>
    <t>пластина дистального отдела лучевой кости ладони, 7 отверстий, левая. Ширина 21;24, толщниа 2,0, длина 54, цвет золотистый. Фиксирующие отверстия с переменным углом наклона в головке пластины обеспечивают фиксированную конструкцию для поддержки суставной поверхности и уменьшают потребность в костном трансплантанте. Пластины изготавливаются из наиболее биосовместимого материала чистого титана</t>
  </si>
  <si>
    <t>пластина дистального отдела лучевой кости ладони, 7 отверстий, правая. Ширина 21;24, толщниа 2,0., длина 54, цвет золотистый. Фиксирующие отверстия с переменным углом наклона в головке пластины обеспечивают фиксированную конструкцию для поддержки суставной поверхности и уменьшают потребность в костном трансплантанте. Пластины изготавливаются из наиболее биосовместимого материала чистого титана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</si>
</sst>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9" x14ac:knownFonts="1">
    <font>
      <sz val="11"/>
      <color theme="1"/>
      <name val="Calibri"/>
      <family val="2"/>
      <charset val="204"/>
      <scheme val="minor"/>
    </font>
    <font>
      <b/>
      <sz val="11"/>
      <color theme="3"/>
      <name val="Calibri"/>
      <family val="2"/>
      <charset val="204"/>
      <scheme val="minor"/>
    </font>
    <font>
      <b/>
      <sz val="11"/>
      <color rgb="FF3F3F3F"/>
      <name val="Calibri"/>
      <family val="2"/>
      <charset val="204"/>
      <scheme val="minor"/>
    </font>
    <font>
      <sz val="10"/>
      <name val="Arial Cyr"/>
      <charset val="204"/>
    </font>
    <font>
      <b/>
      <sz val="11"/>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sz val="11"/>
      <color rgb="FF000000"/>
      <name val="Times New Roman"/>
      <family val="1"/>
      <charset val="204"/>
    </font>
  </fonts>
  <fills count="4">
    <fill>
      <patternFill patternType="none"/>
    </fill>
    <fill>
      <patternFill patternType="gray125"/>
    </fill>
    <fill>
      <patternFill patternType="solid">
        <fgColor rgb="FFF2F2F2"/>
      </patternFill>
    </fill>
    <fill>
      <patternFill patternType="solid">
        <fgColor rgb="FFFFFFFF"/>
        <bgColor indexed="64"/>
      </patternFill>
    </fill>
  </fills>
  <borders count="5">
    <border>
      <left/>
      <right/>
      <top/>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1" applyNumberFormat="0" applyFill="0" applyAlignment="0" applyProtection="0"/>
    <xf numFmtId="0" fontId="2" fillId="2" borderId="2" applyNumberFormat="0" applyAlignment="0" applyProtection="0"/>
    <xf numFmtId="0" fontId="3" fillId="0" borderId="0"/>
    <xf numFmtId="0" fontId="3" fillId="0" borderId="0">
      <alignment horizontal="center"/>
    </xf>
  </cellStyleXfs>
  <cellXfs count="66">
    <xf numFmtId="0" fontId="0" fillId="0" borderId="0" xfId="0"/>
    <xf numFmtId="0" fontId="4" fillId="0" borderId="0" xfId="0" applyFont="1" applyFill="1" applyAlignment="1">
      <alignment horizontal="right" vertical="center"/>
    </xf>
    <xf numFmtId="0" fontId="5"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Alignment="1">
      <alignment horizontal="left" vertical="center"/>
    </xf>
    <xf numFmtId="0" fontId="6" fillId="0" borderId="0" xfId="0" applyFont="1" applyFill="1" applyAlignment="1">
      <alignment horizontal="right" vertical="center" wrapText="1"/>
    </xf>
    <xf numFmtId="0" fontId="6" fillId="0" borderId="0" xfId="0" applyFont="1" applyFill="1" applyAlignment="1">
      <alignment horizontal="right" vertical="center"/>
    </xf>
    <xf numFmtId="3" fontId="6" fillId="0" borderId="0" xfId="0" applyNumberFormat="1" applyFont="1" applyFill="1" applyAlignment="1">
      <alignment horizontal="center" vertic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3" applyFont="1" applyFill="1" applyBorder="1" applyAlignment="1">
      <alignment horizontal="center" vertical="center" wrapText="1"/>
    </xf>
    <xf numFmtId="0" fontId="4" fillId="0" borderId="4" xfId="0" applyFont="1" applyFill="1" applyBorder="1" applyAlignment="1">
      <alignment horizontal="center" vertical="center"/>
    </xf>
    <xf numFmtId="4" fontId="4" fillId="0" borderId="4" xfId="0" applyNumberFormat="1" applyFont="1" applyFill="1" applyBorder="1" applyAlignment="1">
      <alignment horizontal="center" vertical="center"/>
    </xf>
    <xf numFmtId="3" fontId="4" fillId="0" borderId="4"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3" fontId="6" fillId="0" borderId="4"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0" fontId="5" fillId="0" borderId="0" xfId="0" applyFont="1" applyFill="1" applyAlignment="1">
      <alignment vertical="center" wrapText="1"/>
    </xf>
    <xf numFmtId="0" fontId="5" fillId="0" borderId="4" xfId="0" applyFont="1" applyFill="1" applyBorder="1" applyAlignment="1">
      <alignment horizontal="center" vertical="center"/>
    </xf>
    <xf numFmtId="3" fontId="6" fillId="0" borderId="4" xfId="0" applyNumberFormat="1" applyFont="1" applyFill="1" applyBorder="1" applyAlignment="1">
      <alignment horizontal="center" vertical="center"/>
    </xf>
    <xf numFmtId="4" fontId="6" fillId="0" borderId="4" xfId="0" applyNumberFormat="1" applyFont="1" applyFill="1" applyBorder="1" applyAlignment="1">
      <alignment horizontal="center" vertical="center"/>
    </xf>
    <xf numFmtId="0" fontId="6" fillId="0" borderId="4" xfId="4"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left" vertical="center"/>
    </xf>
    <xf numFmtId="0" fontId="4" fillId="0" borderId="4" xfId="0" applyFont="1" applyFill="1" applyBorder="1" applyAlignment="1">
      <alignment vertical="center" wrapText="1"/>
    </xf>
    <xf numFmtId="0" fontId="4" fillId="0" borderId="4" xfId="0" applyFont="1" applyFill="1" applyBorder="1" applyAlignment="1">
      <alignment vertical="center"/>
    </xf>
    <xf numFmtId="0" fontId="6" fillId="0" borderId="4" xfId="0" applyFont="1" applyFill="1" applyBorder="1" applyAlignment="1">
      <alignment horizontal="center" vertical="center"/>
    </xf>
    <xf numFmtId="164"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4" fontId="4" fillId="0" borderId="4" xfId="0" applyNumberFormat="1" applyFont="1" applyFill="1" applyBorder="1" applyAlignment="1">
      <alignment horizontal="center" vertical="center"/>
    </xf>
    <xf numFmtId="3" fontId="4" fillId="0" borderId="4"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3" fontId="6" fillId="0" borderId="4" xfId="2" applyNumberFormat="1" applyFont="1" applyFill="1" applyBorder="1" applyAlignment="1">
      <alignment horizontal="center" vertical="center"/>
    </xf>
    <xf numFmtId="4" fontId="6" fillId="0" borderId="4" xfId="0" applyNumberFormat="1" applyFont="1" applyFill="1" applyBorder="1" applyAlignment="1">
      <alignment vertical="center" wrapText="1"/>
    </xf>
    <xf numFmtId="3" fontId="6" fillId="0" borderId="4" xfId="1" applyNumberFormat="1" applyFont="1" applyFill="1" applyBorder="1" applyAlignment="1">
      <alignment horizontal="center" vertical="center" wrapText="1"/>
    </xf>
    <xf numFmtId="4" fontId="6" fillId="0" borderId="4" xfId="0" applyNumberFormat="1" applyFont="1" applyFill="1" applyBorder="1" applyAlignment="1">
      <alignment horizontal="left" vertical="center" wrapText="1"/>
    </xf>
    <xf numFmtId="0" fontId="6" fillId="0" borderId="4" xfId="1" applyFont="1" applyFill="1" applyBorder="1" applyAlignment="1">
      <alignment horizontal="left" vertical="center" wrapText="1"/>
    </xf>
    <xf numFmtId="3" fontId="6" fillId="0" borderId="4" xfId="1" applyNumberFormat="1" applyFont="1" applyFill="1" applyBorder="1" applyAlignment="1">
      <alignment horizontal="center" vertical="center"/>
    </xf>
    <xf numFmtId="0" fontId="5" fillId="0" borderId="4" xfId="0" applyFont="1" applyBorder="1" applyAlignment="1">
      <alignment vertical="center" wrapText="1"/>
    </xf>
    <xf numFmtId="0" fontId="8" fillId="0" borderId="4" xfId="0" applyFont="1" applyBorder="1" applyAlignment="1">
      <alignment vertical="center" wrapText="1"/>
    </xf>
    <xf numFmtId="0" fontId="5" fillId="3" borderId="4" xfId="0" applyFont="1" applyFill="1" applyBorder="1" applyAlignment="1">
      <alignment vertical="center" wrapText="1"/>
    </xf>
    <xf numFmtId="0" fontId="5" fillId="3" borderId="4" xfId="0" applyFont="1" applyFill="1" applyBorder="1" applyAlignment="1">
      <alignment horizontal="left" vertical="center" wrapText="1"/>
    </xf>
    <xf numFmtId="0" fontId="8" fillId="3" borderId="4" xfId="0" applyFont="1" applyFill="1" applyBorder="1" applyAlignment="1">
      <alignment horizontal="center" vertical="center" wrapText="1"/>
    </xf>
    <xf numFmtId="3" fontId="5" fillId="3" borderId="4" xfId="0" applyNumberFormat="1" applyFont="1" applyFill="1" applyBorder="1" applyAlignment="1">
      <alignment horizontal="center" vertical="center"/>
    </xf>
    <xf numFmtId="0" fontId="8" fillId="3" borderId="4" xfId="0" applyFont="1" applyFill="1" applyBorder="1" applyAlignment="1">
      <alignment vertical="center" wrapText="1"/>
    </xf>
    <xf numFmtId="0" fontId="5" fillId="3" borderId="4" xfId="0" applyFont="1" applyFill="1" applyBorder="1" applyAlignment="1">
      <alignment horizontal="left" vertical="center"/>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vertical="center"/>
    </xf>
    <xf numFmtId="0" fontId="5" fillId="0" borderId="0" xfId="0" applyFont="1" applyFill="1" applyAlignment="1">
      <alignment horizontal="center"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5" fillId="0" borderId="4" xfId="0" applyFont="1" applyBorder="1" applyAlignment="1">
      <alignment vertical="center"/>
    </xf>
    <xf numFmtId="0" fontId="8" fillId="0" borderId="4" xfId="0" applyFont="1" applyFill="1" applyBorder="1" applyAlignment="1">
      <alignment vertical="center" wrapText="1"/>
    </xf>
    <xf numFmtId="3" fontId="5" fillId="0" borderId="4" xfId="0" applyNumberFormat="1" applyFont="1" applyBorder="1" applyAlignment="1">
      <alignment horizontal="center" vertical="center" wrapText="1"/>
    </xf>
    <xf numFmtId="4" fontId="6" fillId="0" borderId="0" xfId="0" applyNumberFormat="1" applyFont="1" applyFill="1" applyAlignment="1">
      <alignment vertical="center"/>
    </xf>
  </cellXfs>
  <cellStyles count="5">
    <cellStyle name="Вывод" xfId="2" builtinId="21"/>
    <cellStyle name="Заголовок 3" xfId="1" builtinId="18"/>
    <cellStyle name="Обычный" xfId="0" builtinId="0"/>
    <cellStyle name="Обычный 3" xfId="3" xr:uid="{00000000-0005-0000-0000-000003000000}"/>
    <cellStyle name="Обычный_Лист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8"/>
  <sheetViews>
    <sheetView tabSelected="1" topLeftCell="A61" zoomScale="90" zoomScaleNormal="90" workbookViewId="0">
      <selection activeCell="C64" sqref="C64"/>
    </sheetView>
  </sheetViews>
  <sheetFormatPr defaultColWidth="9.140625" defaultRowHeight="15" x14ac:dyDescent="0.25"/>
  <cols>
    <col min="1" max="1" width="9.140625" style="58"/>
    <col min="2" max="2" width="42" style="4" customWidth="1"/>
    <col min="3" max="3" width="98.42578125" style="59" customWidth="1"/>
    <col min="4" max="4" width="12.5703125" style="60" customWidth="1"/>
    <col min="5" max="5" width="13.42578125" style="61" customWidth="1"/>
    <col min="6" max="6" width="14" style="7" customWidth="1"/>
    <col min="7" max="7" width="17.7109375" style="60" customWidth="1"/>
    <col min="8" max="16384" width="9.140625" style="2"/>
  </cols>
  <sheetData>
    <row r="1" spans="1:7" x14ac:dyDescent="0.25">
      <c r="A1" s="1" t="s">
        <v>107</v>
      </c>
      <c r="B1" s="1"/>
      <c r="C1" s="1"/>
      <c r="D1" s="1"/>
      <c r="E1" s="1"/>
      <c r="F1" s="1"/>
      <c r="G1" s="1"/>
    </row>
    <row r="2" spans="1:7" x14ac:dyDescent="0.25">
      <c r="A2" s="3"/>
      <c r="C2" s="5"/>
      <c r="D2" s="6"/>
      <c r="E2" s="6"/>
      <c r="G2" s="6"/>
    </row>
    <row r="3" spans="1:7" x14ac:dyDescent="0.25">
      <c r="A3" s="8" t="s">
        <v>0</v>
      </c>
      <c r="B3" s="8"/>
      <c r="C3" s="8"/>
      <c r="D3" s="8"/>
      <c r="E3" s="8"/>
      <c r="F3" s="8"/>
      <c r="G3" s="8"/>
    </row>
    <row r="4" spans="1:7" x14ac:dyDescent="0.25">
      <c r="A4" s="9"/>
      <c r="B4" s="9"/>
      <c r="C4" s="10"/>
      <c r="D4" s="9"/>
      <c r="E4" s="9"/>
      <c r="F4" s="11"/>
      <c r="G4" s="9"/>
    </row>
    <row r="5" spans="1:7" ht="15.75" customHeight="1" x14ac:dyDescent="0.25">
      <c r="A5" s="12" t="s">
        <v>1</v>
      </c>
      <c r="B5" s="13" t="s">
        <v>2</v>
      </c>
      <c r="C5" s="13" t="s">
        <v>3</v>
      </c>
      <c r="D5" s="14" t="s">
        <v>4</v>
      </c>
      <c r="E5" s="15" t="s">
        <v>5</v>
      </c>
      <c r="F5" s="16" t="s">
        <v>6</v>
      </c>
      <c r="G5" s="17" t="s">
        <v>7</v>
      </c>
    </row>
    <row r="6" spans="1:7" x14ac:dyDescent="0.25">
      <c r="A6" s="12"/>
      <c r="B6" s="13"/>
      <c r="C6" s="13"/>
      <c r="D6" s="14"/>
      <c r="E6" s="15"/>
      <c r="F6" s="16"/>
      <c r="G6" s="17"/>
    </row>
    <row r="7" spans="1:7" s="23" customFormat="1" x14ac:dyDescent="0.25">
      <c r="A7" s="18">
        <v>1</v>
      </c>
      <c r="B7" s="19" t="s">
        <v>8</v>
      </c>
      <c r="C7" s="19" t="s">
        <v>9</v>
      </c>
      <c r="D7" s="18" t="s">
        <v>10</v>
      </c>
      <c r="E7" s="20">
        <v>1500</v>
      </c>
      <c r="F7" s="21">
        <v>14.45</v>
      </c>
      <c r="G7" s="22">
        <f>E7*F7</f>
        <v>21675</v>
      </c>
    </row>
    <row r="8" spans="1:7" x14ac:dyDescent="0.25">
      <c r="A8" s="24">
        <v>2</v>
      </c>
      <c r="B8" s="19" t="s">
        <v>11</v>
      </c>
      <c r="C8" s="19" t="s">
        <v>12</v>
      </c>
      <c r="D8" s="18" t="s">
        <v>13</v>
      </c>
      <c r="E8" s="25">
        <v>1500</v>
      </c>
      <c r="F8" s="26">
        <v>355.46</v>
      </c>
      <c r="G8" s="22">
        <f t="shared" ref="G8:G14" si="0">E8*F8</f>
        <v>533190</v>
      </c>
    </row>
    <row r="9" spans="1:7" x14ac:dyDescent="0.25">
      <c r="A9" s="18">
        <v>3</v>
      </c>
      <c r="B9" s="19" t="s">
        <v>14</v>
      </c>
      <c r="C9" s="19" t="s">
        <v>15</v>
      </c>
      <c r="D9" s="18" t="s">
        <v>10</v>
      </c>
      <c r="E9" s="25">
        <v>100</v>
      </c>
      <c r="F9" s="26">
        <v>38.47</v>
      </c>
      <c r="G9" s="22">
        <f t="shared" si="0"/>
        <v>3847</v>
      </c>
    </row>
    <row r="10" spans="1:7" x14ac:dyDescent="0.25">
      <c r="A10" s="24">
        <v>4</v>
      </c>
      <c r="B10" s="19" t="s">
        <v>16</v>
      </c>
      <c r="C10" s="19" t="s">
        <v>17</v>
      </c>
      <c r="D10" s="18" t="s">
        <v>10</v>
      </c>
      <c r="E10" s="20">
        <v>300</v>
      </c>
      <c r="F10" s="21">
        <v>434.6</v>
      </c>
      <c r="G10" s="22">
        <f t="shared" si="0"/>
        <v>130380</v>
      </c>
    </row>
    <row r="11" spans="1:7" x14ac:dyDescent="0.25">
      <c r="A11" s="18">
        <v>5</v>
      </c>
      <c r="B11" s="27" t="s">
        <v>18</v>
      </c>
      <c r="C11" s="27" t="s">
        <v>19</v>
      </c>
      <c r="D11" s="18" t="s">
        <v>10</v>
      </c>
      <c r="E11" s="20">
        <v>2000</v>
      </c>
      <c r="F11" s="21">
        <v>10.98</v>
      </c>
      <c r="G11" s="22">
        <f t="shared" si="0"/>
        <v>21960</v>
      </c>
    </row>
    <row r="12" spans="1:7" x14ac:dyDescent="0.25">
      <c r="A12" s="24">
        <v>6</v>
      </c>
      <c r="B12" s="27" t="s">
        <v>20</v>
      </c>
      <c r="C12" s="27" t="s">
        <v>21</v>
      </c>
      <c r="D12" s="18" t="s">
        <v>10</v>
      </c>
      <c r="E12" s="20">
        <v>80</v>
      </c>
      <c r="F12" s="21">
        <v>2000</v>
      </c>
      <c r="G12" s="22">
        <f t="shared" si="0"/>
        <v>160000</v>
      </c>
    </row>
    <row r="13" spans="1:7" x14ac:dyDescent="0.25">
      <c r="A13" s="18">
        <v>7</v>
      </c>
      <c r="B13" s="27" t="s">
        <v>22</v>
      </c>
      <c r="C13" s="19" t="s">
        <v>23</v>
      </c>
      <c r="D13" s="18" t="s">
        <v>10</v>
      </c>
      <c r="E13" s="20">
        <v>400</v>
      </c>
      <c r="F13" s="21">
        <v>1600</v>
      </c>
      <c r="G13" s="22">
        <f t="shared" si="0"/>
        <v>640000</v>
      </c>
    </row>
    <row r="14" spans="1:7" x14ac:dyDescent="0.25">
      <c r="A14" s="24">
        <v>8</v>
      </c>
      <c r="B14" s="19" t="s">
        <v>24</v>
      </c>
      <c r="C14" s="19" t="s">
        <v>25</v>
      </c>
      <c r="D14" s="18" t="s">
        <v>13</v>
      </c>
      <c r="E14" s="25">
        <v>300</v>
      </c>
      <c r="F14" s="26">
        <v>200</v>
      </c>
      <c r="G14" s="22">
        <f t="shared" si="0"/>
        <v>60000</v>
      </c>
    </row>
    <row r="15" spans="1:7" x14ac:dyDescent="0.25">
      <c r="A15" s="28"/>
      <c r="B15" s="29" t="s">
        <v>26</v>
      </c>
      <c r="C15" s="30"/>
      <c r="D15" s="31"/>
      <c r="E15" s="32"/>
      <c r="F15" s="25"/>
      <c r="G15" s="33">
        <f>SUM(G7:G14)</f>
        <v>1571052</v>
      </c>
    </row>
    <row r="16" spans="1:7" x14ac:dyDescent="0.25">
      <c r="A16" s="28"/>
      <c r="B16" s="29"/>
      <c r="C16" s="30"/>
      <c r="D16" s="31"/>
      <c r="E16" s="32"/>
      <c r="F16" s="25"/>
      <c r="G16" s="33"/>
    </row>
    <row r="17" spans="1:7" ht="41.25" customHeight="1" x14ac:dyDescent="0.25">
      <c r="A17" s="34" t="s">
        <v>1</v>
      </c>
      <c r="B17" s="28" t="s">
        <v>27</v>
      </c>
      <c r="C17" s="34" t="s">
        <v>28</v>
      </c>
      <c r="D17" s="35" t="s">
        <v>4</v>
      </c>
      <c r="E17" s="36" t="s">
        <v>5</v>
      </c>
      <c r="F17" s="37" t="s">
        <v>6</v>
      </c>
      <c r="G17" s="38" t="s">
        <v>7</v>
      </c>
    </row>
    <row r="18" spans="1:7" ht="55.5" customHeight="1" x14ac:dyDescent="0.25">
      <c r="A18" s="18">
        <v>9</v>
      </c>
      <c r="B18" s="19" t="s">
        <v>29</v>
      </c>
      <c r="C18" s="19" t="s">
        <v>30</v>
      </c>
      <c r="D18" s="18" t="s">
        <v>31</v>
      </c>
      <c r="E18" s="25">
        <v>12000</v>
      </c>
      <c r="F18" s="20">
        <v>80</v>
      </c>
      <c r="G18" s="21">
        <f>E18*F18</f>
        <v>960000</v>
      </c>
    </row>
    <row r="19" spans="1:7" ht="33" customHeight="1" x14ac:dyDescent="0.25">
      <c r="A19" s="24">
        <v>10</v>
      </c>
      <c r="B19" s="19" t="s">
        <v>32</v>
      </c>
      <c r="C19" s="19"/>
      <c r="D19" s="18" t="s">
        <v>33</v>
      </c>
      <c r="E19" s="20">
        <v>500</v>
      </c>
      <c r="F19" s="20">
        <v>70</v>
      </c>
      <c r="G19" s="21">
        <f t="shared" ref="G19:G75" si="1">E19*F19</f>
        <v>35000</v>
      </c>
    </row>
    <row r="20" spans="1:7" ht="23.25" customHeight="1" x14ac:dyDescent="0.25">
      <c r="A20" s="18">
        <v>11</v>
      </c>
      <c r="B20" s="19" t="s">
        <v>34</v>
      </c>
      <c r="C20" s="19" t="s">
        <v>35</v>
      </c>
      <c r="D20" s="18" t="s">
        <v>36</v>
      </c>
      <c r="E20" s="25">
        <v>70</v>
      </c>
      <c r="F20" s="25">
        <v>1000</v>
      </c>
      <c r="G20" s="21">
        <f t="shared" si="1"/>
        <v>70000</v>
      </c>
    </row>
    <row r="21" spans="1:7" ht="30" customHeight="1" x14ac:dyDescent="0.25">
      <c r="A21" s="24">
        <v>12</v>
      </c>
      <c r="B21" s="19" t="s">
        <v>37</v>
      </c>
      <c r="C21" s="19" t="s">
        <v>38</v>
      </c>
      <c r="D21" s="18" t="s">
        <v>36</v>
      </c>
      <c r="E21" s="25">
        <v>70</v>
      </c>
      <c r="F21" s="25">
        <v>1000</v>
      </c>
      <c r="G21" s="21">
        <f t="shared" si="1"/>
        <v>70000</v>
      </c>
    </row>
    <row r="22" spans="1:7" ht="41.25" customHeight="1" x14ac:dyDescent="0.25">
      <c r="A22" s="18">
        <v>13</v>
      </c>
      <c r="B22" s="19" t="s">
        <v>39</v>
      </c>
      <c r="C22" s="19" t="s">
        <v>40</v>
      </c>
      <c r="D22" s="18" t="s">
        <v>33</v>
      </c>
      <c r="E22" s="25">
        <v>80</v>
      </c>
      <c r="F22" s="25">
        <v>1200</v>
      </c>
      <c r="G22" s="21">
        <f t="shared" si="1"/>
        <v>96000</v>
      </c>
    </row>
    <row r="23" spans="1:7" ht="123.75" customHeight="1" x14ac:dyDescent="0.25">
      <c r="A23" s="24">
        <v>14</v>
      </c>
      <c r="B23" s="19" t="s">
        <v>41</v>
      </c>
      <c r="C23" s="19" t="s">
        <v>42</v>
      </c>
      <c r="D23" s="18" t="s">
        <v>33</v>
      </c>
      <c r="E23" s="39">
        <v>70</v>
      </c>
      <c r="F23" s="20">
        <v>8700</v>
      </c>
      <c r="G23" s="21">
        <f t="shared" si="1"/>
        <v>609000</v>
      </c>
    </row>
    <row r="24" spans="1:7" ht="57" customHeight="1" x14ac:dyDescent="0.25">
      <c r="A24" s="18">
        <v>15</v>
      </c>
      <c r="B24" s="19" t="s">
        <v>43</v>
      </c>
      <c r="C24" s="19" t="s">
        <v>44</v>
      </c>
      <c r="D24" s="18" t="s">
        <v>33</v>
      </c>
      <c r="E24" s="25">
        <v>1</v>
      </c>
      <c r="F24" s="25">
        <v>329000</v>
      </c>
      <c r="G24" s="21">
        <f t="shared" si="1"/>
        <v>329000</v>
      </c>
    </row>
    <row r="25" spans="1:7" ht="57" customHeight="1" x14ac:dyDescent="0.25">
      <c r="A25" s="24">
        <v>16</v>
      </c>
      <c r="B25" s="19" t="s">
        <v>45</v>
      </c>
      <c r="C25" s="19" t="s">
        <v>111</v>
      </c>
      <c r="D25" s="18" t="s">
        <v>33</v>
      </c>
      <c r="E25" s="25">
        <v>1</v>
      </c>
      <c r="F25" s="25">
        <v>320000</v>
      </c>
      <c r="G25" s="21">
        <f t="shared" si="1"/>
        <v>320000</v>
      </c>
    </row>
    <row r="26" spans="1:7" ht="47.25" customHeight="1" x14ac:dyDescent="0.25">
      <c r="A26" s="18">
        <v>17</v>
      </c>
      <c r="B26" s="19" t="s">
        <v>46</v>
      </c>
      <c r="C26" s="19"/>
      <c r="D26" s="18" t="s">
        <v>33</v>
      </c>
      <c r="E26" s="25">
        <v>50</v>
      </c>
      <c r="F26" s="25">
        <v>300</v>
      </c>
      <c r="G26" s="21">
        <f t="shared" si="1"/>
        <v>15000</v>
      </c>
    </row>
    <row r="27" spans="1:7" ht="54" customHeight="1" x14ac:dyDescent="0.25">
      <c r="A27" s="24">
        <v>18</v>
      </c>
      <c r="B27" s="19" t="s">
        <v>47</v>
      </c>
      <c r="C27" s="19" t="s">
        <v>48</v>
      </c>
      <c r="D27" s="18" t="s">
        <v>33</v>
      </c>
      <c r="E27" s="25">
        <v>6</v>
      </c>
      <c r="F27" s="25">
        <v>90000</v>
      </c>
      <c r="G27" s="21">
        <f t="shared" si="1"/>
        <v>540000</v>
      </c>
    </row>
    <row r="28" spans="1:7" ht="71.25" customHeight="1" x14ac:dyDescent="0.25">
      <c r="A28" s="18">
        <v>19</v>
      </c>
      <c r="B28" s="19" t="s">
        <v>112</v>
      </c>
      <c r="C28" s="19" t="s">
        <v>126</v>
      </c>
      <c r="D28" s="18" t="s">
        <v>33</v>
      </c>
      <c r="E28" s="25">
        <v>5</v>
      </c>
      <c r="F28" s="25">
        <v>110000</v>
      </c>
      <c r="G28" s="21">
        <f t="shared" si="1"/>
        <v>550000</v>
      </c>
    </row>
    <row r="29" spans="1:7" ht="70.5" customHeight="1" x14ac:dyDescent="0.25">
      <c r="A29" s="24">
        <v>20</v>
      </c>
      <c r="B29" s="19" t="s">
        <v>125</v>
      </c>
      <c r="C29" s="19" t="s">
        <v>127</v>
      </c>
      <c r="D29" s="18" t="s">
        <v>33</v>
      </c>
      <c r="E29" s="25">
        <v>1</v>
      </c>
      <c r="F29" s="25">
        <v>110000</v>
      </c>
      <c r="G29" s="21">
        <f t="shared" si="1"/>
        <v>110000</v>
      </c>
    </row>
    <row r="30" spans="1:7" ht="60" x14ac:dyDescent="0.25">
      <c r="A30" s="18">
        <v>21</v>
      </c>
      <c r="B30" s="19" t="s">
        <v>49</v>
      </c>
      <c r="C30" s="19" t="s">
        <v>113</v>
      </c>
      <c r="D30" s="18" t="s">
        <v>33</v>
      </c>
      <c r="E30" s="25">
        <v>1</v>
      </c>
      <c r="F30" s="25">
        <v>371000</v>
      </c>
      <c r="G30" s="21">
        <f t="shared" si="1"/>
        <v>371000</v>
      </c>
    </row>
    <row r="31" spans="1:7" ht="48.75" customHeight="1" x14ac:dyDescent="0.25">
      <c r="A31" s="24">
        <v>22</v>
      </c>
      <c r="B31" s="19" t="s">
        <v>50</v>
      </c>
      <c r="C31" s="19" t="s">
        <v>51</v>
      </c>
      <c r="D31" s="18" t="s">
        <v>36</v>
      </c>
      <c r="E31" s="25">
        <v>10</v>
      </c>
      <c r="F31" s="25">
        <v>200000</v>
      </c>
      <c r="G31" s="21">
        <f t="shared" si="1"/>
        <v>2000000</v>
      </c>
    </row>
    <row r="32" spans="1:7" ht="37.5" customHeight="1" x14ac:dyDescent="0.25">
      <c r="A32" s="18">
        <v>23</v>
      </c>
      <c r="B32" s="19" t="s">
        <v>52</v>
      </c>
      <c r="C32" s="19" t="s">
        <v>53</v>
      </c>
      <c r="D32" s="18" t="s">
        <v>33</v>
      </c>
      <c r="E32" s="25">
        <v>2</v>
      </c>
      <c r="F32" s="25">
        <v>82000</v>
      </c>
      <c r="G32" s="21">
        <f t="shared" si="1"/>
        <v>164000</v>
      </c>
    </row>
    <row r="33" spans="1:7" ht="56.25" customHeight="1" x14ac:dyDescent="0.25">
      <c r="A33" s="24">
        <v>24</v>
      </c>
      <c r="B33" s="19" t="s">
        <v>54</v>
      </c>
      <c r="C33" s="19" t="s">
        <v>55</v>
      </c>
      <c r="D33" s="18" t="s">
        <v>56</v>
      </c>
      <c r="E33" s="25">
        <v>2</v>
      </c>
      <c r="F33" s="25">
        <v>505000</v>
      </c>
      <c r="G33" s="21">
        <f t="shared" si="1"/>
        <v>1010000</v>
      </c>
    </row>
    <row r="34" spans="1:7" ht="55.5" customHeight="1" x14ac:dyDescent="0.25">
      <c r="A34" s="18">
        <v>25</v>
      </c>
      <c r="B34" s="19" t="s">
        <v>57</v>
      </c>
      <c r="C34" s="19" t="s">
        <v>58</v>
      </c>
      <c r="D34" s="18" t="s">
        <v>36</v>
      </c>
      <c r="E34" s="25">
        <v>1</v>
      </c>
      <c r="F34" s="25">
        <v>27000</v>
      </c>
      <c r="G34" s="21">
        <f t="shared" si="1"/>
        <v>27000</v>
      </c>
    </row>
    <row r="35" spans="1:7" ht="143.25" customHeight="1" x14ac:dyDescent="0.25">
      <c r="A35" s="24">
        <v>26</v>
      </c>
      <c r="B35" s="62" t="s">
        <v>59</v>
      </c>
      <c r="C35" s="40" t="s">
        <v>114</v>
      </c>
      <c r="D35" s="18" t="s">
        <v>33</v>
      </c>
      <c r="E35" s="41">
        <v>2</v>
      </c>
      <c r="F35" s="25">
        <v>150000</v>
      </c>
      <c r="G35" s="21">
        <f t="shared" si="1"/>
        <v>300000</v>
      </c>
    </row>
    <row r="36" spans="1:7" ht="93" customHeight="1" x14ac:dyDescent="0.25">
      <c r="A36" s="18">
        <v>27</v>
      </c>
      <c r="B36" s="19" t="s">
        <v>60</v>
      </c>
      <c r="C36" s="42" t="s">
        <v>61</v>
      </c>
      <c r="D36" s="18" t="s">
        <v>33</v>
      </c>
      <c r="E36" s="41">
        <v>1</v>
      </c>
      <c r="F36" s="25">
        <v>130000</v>
      </c>
      <c r="G36" s="21">
        <f t="shared" si="1"/>
        <v>130000</v>
      </c>
    </row>
    <row r="37" spans="1:7" ht="59.25" customHeight="1" x14ac:dyDescent="0.25">
      <c r="A37" s="24">
        <v>28</v>
      </c>
      <c r="B37" s="19" t="s">
        <v>62</v>
      </c>
      <c r="C37" s="43" t="s">
        <v>63</v>
      </c>
      <c r="D37" s="18" t="s">
        <v>36</v>
      </c>
      <c r="E37" s="44">
        <v>1</v>
      </c>
      <c r="F37" s="25">
        <v>156597</v>
      </c>
      <c r="G37" s="21">
        <f t="shared" si="1"/>
        <v>156597</v>
      </c>
    </row>
    <row r="38" spans="1:7" ht="60.75" customHeight="1" x14ac:dyDescent="0.25">
      <c r="A38" s="18">
        <v>29</v>
      </c>
      <c r="B38" s="19" t="s">
        <v>64</v>
      </c>
      <c r="C38" s="42" t="s">
        <v>65</v>
      </c>
      <c r="D38" s="18" t="s">
        <v>33</v>
      </c>
      <c r="E38" s="41">
        <v>1</v>
      </c>
      <c r="F38" s="25">
        <v>137250</v>
      </c>
      <c r="G38" s="21">
        <f t="shared" si="1"/>
        <v>137250</v>
      </c>
    </row>
    <row r="39" spans="1:7" ht="56.25" customHeight="1" x14ac:dyDescent="0.25">
      <c r="A39" s="24">
        <v>30</v>
      </c>
      <c r="B39" s="19" t="s">
        <v>66</v>
      </c>
      <c r="C39" s="42" t="s">
        <v>67</v>
      </c>
      <c r="D39" s="18" t="s">
        <v>33</v>
      </c>
      <c r="E39" s="41">
        <v>1</v>
      </c>
      <c r="F39" s="25">
        <v>137250</v>
      </c>
      <c r="G39" s="21">
        <f t="shared" si="1"/>
        <v>137250</v>
      </c>
    </row>
    <row r="40" spans="1:7" ht="49.5" customHeight="1" x14ac:dyDescent="0.25">
      <c r="A40" s="18">
        <v>31</v>
      </c>
      <c r="B40" s="19" t="s">
        <v>68</v>
      </c>
      <c r="C40" s="42" t="s">
        <v>69</v>
      </c>
      <c r="D40" s="18" t="s">
        <v>33</v>
      </c>
      <c r="E40" s="41">
        <v>1</v>
      </c>
      <c r="F40" s="25">
        <v>137250</v>
      </c>
      <c r="G40" s="21">
        <f t="shared" si="1"/>
        <v>137250</v>
      </c>
    </row>
    <row r="41" spans="1:7" ht="51" customHeight="1" x14ac:dyDescent="0.25">
      <c r="A41" s="24">
        <v>32</v>
      </c>
      <c r="B41" s="19" t="s">
        <v>70</v>
      </c>
      <c r="C41" s="42" t="s">
        <v>71</v>
      </c>
      <c r="D41" s="18" t="s">
        <v>33</v>
      </c>
      <c r="E41" s="41">
        <v>1</v>
      </c>
      <c r="F41" s="25">
        <v>137250</v>
      </c>
      <c r="G41" s="21">
        <f t="shared" si="1"/>
        <v>137250</v>
      </c>
    </row>
    <row r="42" spans="1:7" ht="78.75" customHeight="1" x14ac:dyDescent="0.25">
      <c r="A42" s="18">
        <v>33</v>
      </c>
      <c r="B42" s="19" t="s">
        <v>115</v>
      </c>
      <c r="C42" s="42" t="s">
        <v>72</v>
      </c>
      <c r="D42" s="18" t="s">
        <v>33</v>
      </c>
      <c r="E42" s="41">
        <v>1</v>
      </c>
      <c r="F42" s="25">
        <v>84500</v>
      </c>
      <c r="G42" s="21">
        <f t="shared" si="1"/>
        <v>84500</v>
      </c>
    </row>
    <row r="43" spans="1:7" ht="75" customHeight="1" x14ac:dyDescent="0.25">
      <c r="A43" s="24">
        <v>34</v>
      </c>
      <c r="B43" s="19" t="s">
        <v>73</v>
      </c>
      <c r="C43" s="42" t="s">
        <v>142</v>
      </c>
      <c r="D43" s="18" t="s">
        <v>33</v>
      </c>
      <c r="E43" s="41">
        <v>2</v>
      </c>
      <c r="F43" s="25">
        <v>33633</v>
      </c>
      <c r="G43" s="21">
        <f t="shared" si="1"/>
        <v>67266</v>
      </c>
    </row>
    <row r="44" spans="1:7" ht="78.75" customHeight="1" x14ac:dyDescent="0.25">
      <c r="A44" s="18">
        <v>35</v>
      </c>
      <c r="B44" s="19" t="s">
        <v>74</v>
      </c>
      <c r="C44" s="42" t="s">
        <v>75</v>
      </c>
      <c r="D44" s="18" t="s">
        <v>33</v>
      </c>
      <c r="E44" s="41">
        <v>2</v>
      </c>
      <c r="F44" s="25">
        <v>33633</v>
      </c>
      <c r="G44" s="21">
        <f t="shared" si="1"/>
        <v>67266</v>
      </c>
    </row>
    <row r="45" spans="1:7" ht="32.25" customHeight="1" x14ac:dyDescent="0.25">
      <c r="A45" s="24">
        <v>36</v>
      </c>
      <c r="B45" s="19" t="s">
        <v>76</v>
      </c>
      <c r="C45" s="42" t="s">
        <v>77</v>
      </c>
      <c r="D45" s="18" t="s">
        <v>33</v>
      </c>
      <c r="E45" s="41">
        <v>1</v>
      </c>
      <c r="F45" s="25">
        <v>101208</v>
      </c>
      <c r="G45" s="21">
        <f t="shared" si="1"/>
        <v>101208</v>
      </c>
    </row>
    <row r="46" spans="1:7" ht="40.5" customHeight="1" x14ac:dyDescent="0.25">
      <c r="A46" s="18">
        <v>37</v>
      </c>
      <c r="B46" s="19" t="s">
        <v>78</v>
      </c>
      <c r="C46" s="42" t="s">
        <v>79</v>
      </c>
      <c r="D46" s="18" t="s">
        <v>33</v>
      </c>
      <c r="E46" s="41">
        <v>1</v>
      </c>
      <c r="F46" s="25">
        <v>241652</v>
      </c>
      <c r="G46" s="21">
        <f t="shared" si="1"/>
        <v>241652</v>
      </c>
    </row>
    <row r="47" spans="1:7" ht="36" customHeight="1" x14ac:dyDescent="0.25">
      <c r="A47" s="24">
        <v>38</v>
      </c>
      <c r="B47" s="19" t="s">
        <v>116</v>
      </c>
      <c r="C47" s="19" t="s">
        <v>117</v>
      </c>
      <c r="D47" s="18" t="s">
        <v>33</v>
      </c>
      <c r="E47" s="25">
        <v>720</v>
      </c>
      <c r="F47" s="25">
        <v>50</v>
      </c>
      <c r="G47" s="21">
        <f t="shared" si="1"/>
        <v>36000</v>
      </c>
    </row>
    <row r="48" spans="1:7" ht="36" customHeight="1" x14ac:dyDescent="0.25">
      <c r="A48" s="18">
        <v>39</v>
      </c>
      <c r="B48" s="19" t="s">
        <v>80</v>
      </c>
      <c r="C48" s="19" t="s">
        <v>81</v>
      </c>
      <c r="D48" s="18" t="s">
        <v>33</v>
      </c>
      <c r="E48" s="20">
        <v>5</v>
      </c>
      <c r="F48" s="20">
        <v>2200</v>
      </c>
      <c r="G48" s="21">
        <f t="shared" si="1"/>
        <v>11000</v>
      </c>
    </row>
    <row r="49" spans="1:7" ht="45.75" customHeight="1" x14ac:dyDescent="0.25">
      <c r="A49" s="24">
        <v>40</v>
      </c>
      <c r="B49" s="19" t="s">
        <v>82</v>
      </c>
      <c r="C49" s="19" t="s">
        <v>141</v>
      </c>
      <c r="D49" s="18" t="s">
        <v>33</v>
      </c>
      <c r="E49" s="20">
        <v>1</v>
      </c>
      <c r="F49" s="20">
        <v>95000</v>
      </c>
      <c r="G49" s="21">
        <f t="shared" si="1"/>
        <v>95000</v>
      </c>
    </row>
    <row r="50" spans="1:7" ht="238.5" customHeight="1" x14ac:dyDescent="0.25">
      <c r="A50" s="18">
        <v>41</v>
      </c>
      <c r="B50" s="45" t="s">
        <v>118</v>
      </c>
      <c r="C50" s="19" t="s">
        <v>128</v>
      </c>
      <c r="D50" s="18" t="s">
        <v>33</v>
      </c>
      <c r="E50" s="20">
        <v>5</v>
      </c>
      <c r="F50" s="20">
        <v>2114</v>
      </c>
      <c r="G50" s="21">
        <f t="shared" si="1"/>
        <v>10570</v>
      </c>
    </row>
    <row r="51" spans="1:7" ht="233.25" customHeight="1" x14ac:dyDescent="0.25">
      <c r="A51" s="24">
        <v>42</v>
      </c>
      <c r="B51" s="45" t="s">
        <v>101</v>
      </c>
      <c r="C51" s="19" t="s">
        <v>129</v>
      </c>
      <c r="D51" s="18" t="s">
        <v>33</v>
      </c>
      <c r="E51" s="20">
        <v>5</v>
      </c>
      <c r="F51" s="20">
        <v>2114</v>
      </c>
      <c r="G51" s="21">
        <f t="shared" si="1"/>
        <v>10570</v>
      </c>
    </row>
    <row r="52" spans="1:7" ht="158.25" customHeight="1" x14ac:dyDescent="0.25">
      <c r="A52" s="18">
        <v>43</v>
      </c>
      <c r="B52" s="63" t="s">
        <v>102</v>
      </c>
      <c r="C52" s="19" t="s">
        <v>83</v>
      </c>
      <c r="D52" s="18" t="s">
        <v>33</v>
      </c>
      <c r="E52" s="20">
        <v>3</v>
      </c>
      <c r="F52" s="20">
        <v>5700</v>
      </c>
      <c r="G52" s="21">
        <f t="shared" si="1"/>
        <v>17100</v>
      </c>
    </row>
    <row r="53" spans="1:7" ht="297.75" customHeight="1" x14ac:dyDescent="0.25">
      <c r="A53" s="24">
        <v>44</v>
      </c>
      <c r="B53" s="46" t="s">
        <v>103</v>
      </c>
      <c r="C53" s="19" t="s">
        <v>130</v>
      </c>
      <c r="D53" s="18" t="s">
        <v>33</v>
      </c>
      <c r="E53" s="20">
        <v>2</v>
      </c>
      <c r="F53" s="20">
        <v>5700</v>
      </c>
      <c r="G53" s="21">
        <f t="shared" si="1"/>
        <v>11400</v>
      </c>
    </row>
    <row r="54" spans="1:7" ht="150" x14ac:dyDescent="0.25">
      <c r="A54" s="18">
        <v>45</v>
      </c>
      <c r="B54" s="46" t="s">
        <v>103</v>
      </c>
      <c r="C54" s="19" t="s">
        <v>84</v>
      </c>
      <c r="D54" s="18" t="s">
        <v>33</v>
      </c>
      <c r="E54" s="20">
        <v>5</v>
      </c>
      <c r="F54" s="20">
        <v>3900</v>
      </c>
      <c r="G54" s="21">
        <f t="shared" si="1"/>
        <v>19500</v>
      </c>
    </row>
    <row r="55" spans="1:7" ht="172.5" customHeight="1" x14ac:dyDescent="0.25">
      <c r="A55" s="24">
        <v>46</v>
      </c>
      <c r="B55" s="46" t="s">
        <v>104</v>
      </c>
      <c r="C55" s="46" t="s">
        <v>140</v>
      </c>
      <c r="D55" s="18" t="s">
        <v>33</v>
      </c>
      <c r="E55" s="20">
        <v>5</v>
      </c>
      <c r="F55" s="20">
        <v>3900</v>
      </c>
      <c r="G55" s="21">
        <f t="shared" si="1"/>
        <v>19500</v>
      </c>
    </row>
    <row r="56" spans="1:7" ht="112.5" customHeight="1" x14ac:dyDescent="0.25">
      <c r="A56" s="18">
        <v>47</v>
      </c>
      <c r="B56" s="46" t="s">
        <v>105</v>
      </c>
      <c r="C56" s="46" t="s">
        <v>131</v>
      </c>
      <c r="D56" s="18" t="s">
        <v>33</v>
      </c>
      <c r="E56" s="20">
        <v>5</v>
      </c>
      <c r="F56" s="20">
        <v>34500</v>
      </c>
      <c r="G56" s="21">
        <f t="shared" si="1"/>
        <v>172500</v>
      </c>
    </row>
    <row r="57" spans="1:7" ht="114" customHeight="1" x14ac:dyDescent="0.25">
      <c r="A57" s="24">
        <v>48</v>
      </c>
      <c r="B57" s="46" t="s">
        <v>106</v>
      </c>
      <c r="C57" s="19" t="s">
        <v>132</v>
      </c>
      <c r="D57" s="18" t="s">
        <v>33</v>
      </c>
      <c r="E57" s="20">
        <v>5</v>
      </c>
      <c r="F57" s="20">
        <v>34500</v>
      </c>
      <c r="G57" s="21">
        <f t="shared" si="1"/>
        <v>172500</v>
      </c>
    </row>
    <row r="58" spans="1:7" ht="87.75" customHeight="1" x14ac:dyDescent="0.25">
      <c r="A58" s="18">
        <v>49</v>
      </c>
      <c r="B58" s="47" t="s">
        <v>87</v>
      </c>
      <c r="C58" s="48" t="s">
        <v>143</v>
      </c>
      <c r="D58" s="18" t="s">
        <v>33</v>
      </c>
      <c r="E58" s="49">
        <v>3</v>
      </c>
      <c r="F58" s="50">
        <v>18085</v>
      </c>
      <c r="G58" s="21">
        <f t="shared" si="1"/>
        <v>54255</v>
      </c>
    </row>
    <row r="59" spans="1:7" ht="84" customHeight="1" x14ac:dyDescent="0.25">
      <c r="A59" s="24">
        <v>50</v>
      </c>
      <c r="B59" s="47" t="s">
        <v>88</v>
      </c>
      <c r="C59" s="48" t="s">
        <v>144</v>
      </c>
      <c r="D59" s="18" t="s">
        <v>33</v>
      </c>
      <c r="E59" s="49">
        <v>2</v>
      </c>
      <c r="F59" s="50">
        <v>21575</v>
      </c>
      <c r="G59" s="21">
        <f t="shared" si="1"/>
        <v>43150</v>
      </c>
    </row>
    <row r="60" spans="1:7" ht="83.25" customHeight="1" x14ac:dyDescent="0.25">
      <c r="A60" s="18">
        <v>51</v>
      </c>
      <c r="B60" s="47" t="s">
        <v>89</v>
      </c>
      <c r="C60" s="48" t="s">
        <v>145</v>
      </c>
      <c r="D60" s="18" t="s">
        <v>33</v>
      </c>
      <c r="E60" s="49">
        <v>2</v>
      </c>
      <c r="F60" s="64">
        <v>24415</v>
      </c>
      <c r="G60" s="21">
        <f t="shared" si="1"/>
        <v>48830</v>
      </c>
    </row>
    <row r="61" spans="1:7" ht="97.5" customHeight="1" x14ac:dyDescent="0.25">
      <c r="A61" s="24">
        <v>52</v>
      </c>
      <c r="B61" s="48" t="s">
        <v>90</v>
      </c>
      <c r="C61" s="47" t="s">
        <v>146</v>
      </c>
      <c r="D61" s="18" t="s">
        <v>33</v>
      </c>
      <c r="E61" s="49">
        <v>62</v>
      </c>
      <c r="F61" s="64">
        <v>8150</v>
      </c>
      <c r="G61" s="21">
        <f t="shared" si="1"/>
        <v>505300</v>
      </c>
    </row>
    <row r="62" spans="1:7" ht="90.75" customHeight="1" x14ac:dyDescent="0.25">
      <c r="A62" s="18">
        <v>53</v>
      </c>
      <c r="B62" s="47" t="s">
        <v>91</v>
      </c>
      <c r="C62" s="47" t="s">
        <v>147</v>
      </c>
      <c r="D62" s="18" t="s">
        <v>33</v>
      </c>
      <c r="E62" s="49">
        <v>1</v>
      </c>
      <c r="F62" s="64">
        <v>106955</v>
      </c>
      <c r="G62" s="21">
        <f t="shared" si="1"/>
        <v>106955</v>
      </c>
    </row>
    <row r="63" spans="1:7" ht="82.5" customHeight="1" x14ac:dyDescent="0.25">
      <c r="A63" s="24">
        <v>54</v>
      </c>
      <c r="B63" s="47" t="s">
        <v>92</v>
      </c>
      <c r="C63" s="47" t="s">
        <v>148</v>
      </c>
      <c r="D63" s="18" t="s">
        <v>33</v>
      </c>
      <c r="E63" s="49">
        <v>1</v>
      </c>
      <c r="F63" s="64">
        <v>106955</v>
      </c>
      <c r="G63" s="21">
        <f t="shared" si="1"/>
        <v>106955</v>
      </c>
    </row>
    <row r="64" spans="1:7" ht="69" customHeight="1" x14ac:dyDescent="0.25">
      <c r="A64" s="18">
        <v>55</v>
      </c>
      <c r="B64" s="47" t="s">
        <v>122</v>
      </c>
      <c r="C64" s="51" t="s">
        <v>133</v>
      </c>
      <c r="D64" s="18" t="s">
        <v>33</v>
      </c>
      <c r="E64" s="49">
        <v>10</v>
      </c>
      <c r="F64" s="64">
        <v>9175</v>
      </c>
      <c r="G64" s="21">
        <f t="shared" si="1"/>
        <v>91750</v>
      </c>
    </row>
    <row r="65" spans="1:7" ht="72" customHeight="1" x14ac:dyDescent="0.25">
      <c r="A65" s="24">
        <v>56</v>
      </c>
      <c r="B65" s="47" t="s">
        <v>123</v>
      </c>
      <c r="C65" s="51" t="s">
        <v>134</v>
      </c>
      <c r="D65" s="18" t="s">
        <v>33</v>
      </c>
      <c r="E65" s="49">
        <v>2</v>
      </c>
      <c r="F65" s="64">
        <v>9850</v>
      </c>
      <c r="G65" s="21">
        <f t="shared" si="1"/>
        <v>19700</v>
      </c>
    </row>
    <row r="66" spans="1:7" ht="30" x14ac:dyDescent="0.25">
      <c r="A66" s="18">
        <v>57</v>
      </c>
      <c r="B66" s="47" t="s">
        <v>124</v>
      </c>
      <c r="C66" s="51" t="s">
        <v>119</v>
      </c>
      <c r="D66" s="18" t="s">
        <v>33</v>
      </c>
      <c r="E66" s="49">
        <v>2</v>
      </c>
      <c r="F66" s="64">
        <v>8100</v>
      </c>
      <c r="G66" s="21">
        <f t="shared" si="1"/>
        <v>16200</v>
      </c>
    </row>
    <row r="67" spans="1:7" ht="27" customHeight="1" x14ac:dyDescent="0.25">
      <c r="A67" s="24">
        <v>58</v>
      </c>
      <c r="B67" s="47" t="s">
        <v>93</v>
      </c>
      <c r="C67" s="52" t="s">
        <v>120</v>
      </c>
      <c r="D67" s="18" t="s">
        <v>33</v>
      </c>
      <c r="E67" s="49">
        <v>20</v>
      </c>
      <c r="F67" s="64">
        <v>2875</v>
      </c>
      <c r="G67" s="21">
        <f t="shared" si="1"/>
        <v>57500</v>
      </c>
    </row>
    <row r="68" spans="1:7" ht="30.75" customHeight="1" x14ac:dyDescent="0.25">
      <c r="A68" s="18">
        <v>59</v>
      </c>
      <c r="B68" s="47" t="s">
        <v>94</v>
      </c>
      <c r="C68" s="52" t="s">
        <v>121</v>
      </c>
      <c r="D68" s="18" t="s">
        <v>33</v>
      </c>
      <c r="E68" s="49">
        <v>20</v>
      </c>
      <c r="F68" s="64">
        <v>2875</v>
      </c>
      <c r="G68" s="21">
        <f t="shared" si="1"/>
        <v>57500</v>
      </c>
    </row>
    <row r="69" spans="1:7" ht="59.25" customHeight="1" x14ac:dyDescent="0.25">
      <c r="A69" s="24">
        <v>60</v>
      </c>
      <c r="B69" s="51" t="s">
        <v>95</v>
      </c>
      <c r="C69" s="51" t="s">
        <v>135</v>
      </c>
      <c r="D69" s="18" t="s">
        <v>33</v>
      </c>
      <c r="E69" s="49">
        <v>1</v>
      </c>
      <c r="F69" s="64">
        <v>74300</v>
      </c>
      <c r="G69" s="21">
        <f t="shared" si="1"/>
        <v>74300</v>
      </c>
    </row>
    <row r="70" spans="1:7" ht="53.25" customHeight="1" x14ac:dyDescent="0.25">
      <c r="A70" s="18">
        <v>61</v>
      </c>
      <c r="B70" s="51" t="s">
        <v>96</v>
      </c>
      <c r="C70" s="51" t="s">
        <v>136</v>
      </c>
      <c r="D70" s="18" t="s">
        <v>33</v>
      </c>
      <c r="E70" s="49">
        <v>1</v>
      </c>
      <c r="F70" s="64">
        <v>74300</v>
      </c>
      <c r="G70" s="21">
        <f t="shared" si="1"/>
        <v>74300</v>
      </c>
    </row>
    <row r="71" spans="1:7" ht="54" customHeight="1" x14ac:dyDescent="0.25">
      <c r="A71" s="24">
        <v>62</v>
      </c>
      <c r="B71" s="46" t="s">
        <v>97</v>
      </c>
      <c r="C71" s="46" t="s">
        <v>137</v>
      </c>
      <c r="D71" s="18" t="s">
        <v>33</v>
      </c>
      <c r="E71" s="49">
        <v>16</v>
      </c>
      <c r="F71" s="64">
        <v>10800</v>
      </c>
      <c r="G71" s="21">
        <f t="shared" si="1"/>
        <v>172800</v>
      </c>
    </row>
    <row r="72" spans="1:7" ht="72" customHeight="1" x14ac:dyDescent="0.25">
      <c r="A72" s="18">
        <v>63</v>
      </c>
      <c r="B72" s="47" t="s">
        <v>139</v>
      </c>
      <c r="C72" s="47" t="s">
        <v>138</v>
      </c>
      <c r="D72" s="18" t="s">
        <v>33</v>
      </c>
      <c r="E72" s="49">
        <v>2</v>
      </c>
      <c r="F72" s="64">
        <v>23200</v>
      </c>
      <c r="G72" s="21">
        <f t="shared" si="1"/>
        <v>46400</v>
      </c>
    </row>
    <row r="73" spans="1:7" ht="72.75" customHeight="1" x14ac:dyDescent="0.25">
      <c r="A73" s="24">
        <v>64</v>
      </c>
      <c r="B73" s="51" t="s">
        <v>98</v>
      </c>
      <c r="C73" s="51" t="s">
        <v>108</v>
      </c>
      <c r="D73" s="18" t="s">
        <v>33</v>
      </c>
      <c r="E73" s="49">
        <v>2</v>
      </c>
      <c r="F73" s="64">
        <v>23200</v>
      </c>
      <c r="G73" s="21">
        <f t="shared" si="1"/>
        <v>46400</v>
      </c>
    </row>
    <row r="74" spans="1:7" ht="73.5" customHeight="1" x14ac:dyDescent="0.25">
      <c r="A74" s="18">
        <v>65</v>
      </c>
      <c r="B74" s="47" t="s">
        <v>99</v>
      </c>
      <c r="C74" s="47" t="s">
        <v>109</v>
      </c>
      <c r="D74" s="18" t="s">
        <v>33</v>
      </c>
      <c r="E74" s="49">
        <v>2</v>
      </c>
      <c r="F74" s="64">
        <v>23200</v>
      </c>
      <c r="G74" s="21">
        <f t="shared" si="1"/>
        <v>46400</v>
      </c>
    </row>
    <row r="75" spans="1:7" ht="72.75" customHeight="1" x14ac:dyDescent="0.25">
      <c r="A75" s="24">
        <v>66</v>
      </c>
      <c r="B75" s="53" t="s">
        <v>100</v>
      </c>
      <c r="C75" s="53" t="s">
        <v>110</v>
      </c>
      <c r="D75" s="54" t="s">
        <v>33</v>
      </c>
      <c r="E75" s="55">
        <v>5</v>
      </c>
      <c r="F75" s="64">
        <v>23200</v>
      </c>
      <c r="G75" s="21">
        <f t="shared" si="1"/>
        <v>116000</v>
      </c>
    </row>
    <row r="76" spans="1:7" ht="30.75" customHeight="1" x14ac:dyDescent="0.25">
      <c r="A76" s="24"/>
      <c r="B76" s="29" t="s">
        <v>85</v>
      </c>
      <c r="C76" s="56"/>
      <c r="D76" s="57"/>
      <c r="E76" s="32"/>
      <c r="F76" s="25"/>
      <c r="G76" s="36">
        <f>SUM(G18:G75)</f>
        <v>11233824</v>
      </c>
    </row>
    <row r="77" spans="1:7" ht="40.5" customHeight="1" x14ac:dyDescent="0.25">
      <c r="A77" s="24"/>
      <c r="B77" s="29" t="s">
        <v>86</v>
      </c>
      <c r="C77" s="56"/>
      <c r="D77" s="57"/>
      <c r="E77" s="32"/>
      <c r="F77" s="25"/>
      <c r="G77" s="36">
        <f>G15+G76</f>
        <v>12804876</v>
      </c>
    </row>
    <row r="78" spans="1:7" x14ac:dyDescent="0.25">
      <c r="G78" s="65"/>
    </row>
  </sheetData>
  <mergeCells count="9">
    <mergeCell ref="A1:G1"/>
    <mergeCell ref="A3:G3"/>
    <mergeCell ref="A5:A6"/>
    <mergeCell ref="B5:B6"/>
    <mergeCell ref="C5:C6"/>
    <mergeCell ref="D5:D6"/>
    <mergeCell ref="E5:E6"/>
    <mergeCell ref="F5:F6"/>
    <mergeCell ref="G5:G6"/>
  </mergeCells>
  <dataValidations count="1">
    <dataValidation allowBlank="1" showInputMessage="1" showErrorMessage="1" prompt="Введите наименование на рус.языке" sqref="B8:C8" xr:uid="{00000000-0002-0000-0000-000000000000}"/>
  </dataValidations>
  <pageMargins left="0.7" right="0.7" top="0.75" bottom="0.75" header="0.3" footer="0.3"/>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KGMU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Абатов Нуркаси</dc:creator>
  <cp:lastModifiedBy>Дюсембекова Зарина</cp:lastModifiedBy>
  <cp:lastPrinted>2024-04-11T06:09:13Z</cp:lastPrinted>
  <dcterms:created xsi:type="dcterms:W3CDTF">2024-04-03T06:14:31Z</dcterms:created>
  <dcterms:modified xsi:type="dcterms:W3CDTF">2024-04-11T07:07:22Z</dcterms:modified>
</cp:coreProperties>
</file>